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evisionsocial-my.sharepoint.com/personal/pruz_previsionsocial_gob_cl/Documents/Documentos/Año 2023/FEP 2023/Subsitio FEP/Documentos carga postulación/Estructura del Presupuesto/"/>
    </mc:Choice>
  </mc:AlternateContent>
  <xr:revisionPtr revIDLastSave="3" documentId="8_{7CBDAF56-6E95-4041-BB0A-29C1B43A5D74}" xr6:coauthVersionLast="47" xr6:coauthVersionMax="47" xr10:uidLastSave="{043FD1D7-1661-43C6-9DF5-B17824B85590}"/>
  <bookViews>
    <workbookView xWindow="-120" yWindow="-120" windowWidth="29040" windowHeight="15840" xr2:uid="{495717BA-F484-4C87-8BE1-E2E1CF4906C0}"/>
  </bookViews>
  <sheets>
    <sheet name="Hoja1" sheetId="1" r:id="rId1"/>
    <sheet name="Hoja2" sheetId="2" r:id="rId2"/>
  </sheets>
  <definedNames>
    <definedName name="Cobertura">Hoja2!$B$7:$B$8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F16" i="1" l="1"/>
  <c r="D22" i="1" l="1"/>
  <c r="D13" i="1"/>
  <c r="D8" i="1"/>
  <c r="D24" i="1" s="1"/>
  <c r="E16" i="1" l="1"/>
  <c r="E9" i="1"/>
  <c r="F9" i="1" s="1"/>
  <c r="E8" i="1" l="1"/>
  <c r="F8" i="1" s="1"/>
  <c r="E22" i="1"/>
  <c r="F22" i="1" s="1"/>
  <c r="E13" i="1"/>
  <c r="F13" i="1" s="1"/>
</calcChain>
</file>

<file path=xl/sharedStrings.xml><?xml version="1.0" encoding="utf-8"?>
<sst xmlns="http://schemas.openxmlformats.org/spreadsheetml/2006/main" count="30" uniqueCount="30">
  <si>
    <t>Código de Cuenta</t>
  </si>
  <si>
    <t>Denominación</t>
  </si>
  <si>
    <t>Presupuesto (Pesos)</t>
  </si>
  <si>
    <t>Subt</t>
  </si>
  <si>
    <t>Asig.</t>
  </si>
  <si>
    <t>01</t>
  </si>
  <si>
    <t>GASTOS DE PERSONAL (50% del Monto Total)</t>
  </si>
  <si>
    <t>Coordinación (Maximo un 20% de Gastos de Personal)</t>
  </si>
  <si>
    <t>Administración</t>
  </si>
  <si>
    <t xml:space="preserve">Profesionales o Técnicos </t>
  </si>
  <si>
    <r>
      <t> </t>
    </r>
    <r>
      <rPr>
        <b/>
        <sz val="11"/>
        <color theme="1"/>
        <rFont val="Calibri"/>
        <family val="2"/>
        <scheme val="minor"/>
      </rPr>
      <t>02</t>
    </r>
  </si>
  <si>
    <t>GASTOS DE OPERACIÓN (48% del Monto Total)</t>
  </si>
  <si>
    <t>Servicios básicos y de correo</t>
  </si>
  <si>
    <t>Atención a beneficiarias/os</t>
  </si>
  <si>
    <t>Asignacion por viaje del equipo de trabajo</t>
  </si>
  <si>
    <t>Traslado equipo de trabajo</t>
  </si>
  <si>
    <t>Arriendo de Insfraestructura y Equipos Audiovisuales</t>
  </si>
  <si>
    <t>Otros</t>
  </si>
  <si>
    <r>
      <t> </t>
    </r>
    <r>
      <rPr>
        <b/>
        <sz val="11"/>
        <color theme="1"/>
        <rFont val="Calibri"/>
        <family val="2"/>
        <scheme val="minor"/>
      </rPr>
      <t>03</t>
    </r>
  </si>
  <si>
    <t>Equipos y Software</t>
  </si>
  <si>
    <t>MONTO TOTAL SOLICITADO AL CONCURSO</t>
  </si>
  <si>
    <t>Materiales de oficina y  trabajo</t>
  </si>
  <si>
    <t>GASTOS DE INVERSIÓN (2% máximo del Monto Total)</t>
  </si>
  <si>
    <t>Otros (Actividades Unicas)</t>
  </si>
  <si>
    <r>
      <rPr>
        <b/>
        <sz val="11"/>
        <color theme="1"/>
        <rFont val="Calibri"/>
        <family val="2"/>
        <scheme val="minor"/>
      </rPr>
      <t>Subsecretaría de Previsión Social</t>
    </r>
    <r>
      <rPr>
        <b/>
        <u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XV</t>
    </r>
    <r>
      <rPr>
        <b/>
        <sz val="11"/>
        <rFont val="Calibri"/>
        <family val="2"/>
        <scheme val="minor"/>
      </rPr>
      <t>III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Concurso Fondo para la Educación Previsional 2023</t>
    </r>
  </si>
  <si>
    <t xml:space="preserve">Producción de material de capacitación, difusón gráfico y audiovisual (Mínimo un 30% de Gastos de Operación) </t>
  </si>
  <si>
    <t>Cobertura</t>
  </si>
  <si>
    <t xml:space="preserve">Nacional </t>
  </si>
  <si>
    <t xml:space="preserve">Regional </t>
  </si>
  <si>
    <t>ESTRUCTURA DEL PRESUPUESTO PROYECTO FORMACIÓN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</si>
</sst>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5" fontId="0" fillId="0" borderId="16" xfId="1" applyNumberFormat="1" applyFont="1" applyBorder="1" applyAlignment="1" applyProtection="1">
      <alignment horizontal="center" vertical="center" wrapText="1"/>
      <protection locked="0"/>
    </xf>
    <xf numFmtId="0" fontId="5" fillId="7" borderId="17" xfId="0" applyFont="1" applyFill="1" applyBorder="1" applyAlignment="1" applyProtection="1">
      <alignment horizontal="center" vertical="center"/>
      <protection locked="0"/>
    </xf>
    <xf numFmtId="165" fontId="0" fillId="7" borderId="19" xfId="1" applyNumberFormat="1" applyFont="1" applyFill="1" applyBorder="1" applyAlignment="1" applyProtection="1">
      <alignment vertical="center" wrapText="1"/>
      <protection locked="0"/>
    </xf>
    <xf numFmtId="0" fontId="0" fillId="7" borderId="17" xfId="0" applyFill="1" applyBorder="1" applyAlignment="1" applyProtection="1">
      <alignment vertical="center"/>
      <protection locked="0"/>
    </xf>
    <xf numFmtId="0" fontId="0" fillId="7" borderId="20" xfId="0" applyFill="1" applyBorder="1" applyAlignment="1" applyProtection="1">
      <alignment vertical="center"/>
      <protection locked="0"/>
    </xf>
    <xf numFmtId="165" fontId="0" fillId="7" borderId="22" xfId="1" applyNumberFormat="1" applyFont="1" applyFill="1" applyBorder="1" applyAlignment="1" applyProtection="1">
      <alignment vertical="center" wrapText="1"/>
      <protection locked="0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165" fontId="0" fillId="7" borderId="16" xfId="1" applyNumberFormat="1" applyFont="1" applyFill="1" applyBorder="1" applyAlignment="1" applyProtection="1">
      <alignment vertical="center" wrapText="1"/>
      <protection locked="0"/>
    </xf>
    <xf numFmtId="165" fontId="0" fillId="7" borderId="19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165" fontId="0" fillId="0" borderId="19" xfId="1" applyNumberFormat="1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165" fontId="0" fillId="0" borderId="22" xfId="1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165" fontId="0" fillId="0" borderId="25" xfId="1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7" borderId="24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justify" vertical="center" wrapText="1"/>
      <protection locked="0"/>
    </xf>
    <xf numFmtId="0" fontId="2" fillId="0" borderId="18" xfId="0" applyFont="1" applyBorder="1"/>
    <xf numFmtId="0" fontId="0" fillId="0" borderId="18" xfId="0" applyBorder="1"/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justify" vertical="center" wrapText="1"/>
    </xf>
    <xf numFmtId="0" fontId="2" fillId="7" borderId="18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justify" vertical="center" wrapText="1"/>
    </xf>
    <xf numFmtId="0" fontId="2" fillId="7" borderId="21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justify" vertical="center" wrapText="1"/>
    </xf>
    <xf numFmtId="49" fontId="2" fillId="4" borderId="4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 wrapText="1"/>
    </xf>
    <xf numFmtId="165" fontId="2" fillId="4" borderId="6" xfId="1" applyNumberFormat="1" applyFont="1" applyFill="1" applyBorder="1" applyAlignment="1" applyProtection="1">
      <alignment horizontal="center" vertical="center" wrapText="1"/>
    </xf>
    <xf numFmtId="10" fontId="2" fillId="5" borderId="13" xfId="2" applyNumberFormat="1" applyFont="1" applyFill="1" applyBorder="1" applyAlignment="1" applyProtection="1">
      <alignment horizontal="center"/>
    </xf>
    <xf numFmtId="0" fontId="0" fillId="4" borderId="9" xfId="0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165" fontId="2" fillId="4" borderId="10" xfId="1" applyNumberFormat="1" applyFont="1" applyFill="1" applyBorder="1" applyAlignment="1" applyProtection="1">
      <alignment horizontal="center" vertical="center" wrapText="1"/>
    </xf>
    <xf numFmtId="165" fontId="2" fillId="9" borderId="13" xfId="1" applyNumberFormat="1" applyFont="1" applyFill="1" applyBorder="1" applyAlignment="1" applyProtection="1">
      <alignment horizontal="center" vertical="center" wrapText="1"/>
    </xf>
    <xf numFmtId="10" fontId="2" fillId="6" borderId="10" xfId="2" applyNumberFormat="1" applyFont="1" applyFill="1" applyBorder="1" applyAlignment="1" applyProtection="1">
      <alignment horizontal="center" vertical="center"/>
    </xf>
    <xf numFmtId="10" fontId="2" fillId="6" borderId="10" xfId="2" applyNumberFormat="1" applyFont="1" applyFill="1" applyBorder="1" applyAlignment="1" applyProtection="1">
      <alignment horizontal="center"/>
    </xf>
    <xf numFmtId="0" fontId="2" fillId="5" borderId="9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wrapText="1"/>
    </xf>
    <xf numFmtId="0" fontId="2" fillId="6" borderId="12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right" vertical="center" wrapText="1"/>
    </xf>
    <xf numFmtId="0" fontId="2" fillId="8" borderId="12" xfId="0" applyFont="1" applyFill="1" applyBorder="1" applyAlignment="1">
      <alignment horizontal="right" vertical="center" wrapText="1"/>
    </xf>
    <xf numFmtId="10" fontId="2" fillId="10" borderId="9" xfId="2" applyNumberFormat="1" applyFont="1" applyFill="1" applyBorder="1" applyAlignment="1" applyProtection="1">
      <alignment horizontal="center" vertical="center"/>
    </xf>
    <xf numFmtId="10" fontId="2" fillId="10" borderId="12" xfId="2" applyNumberFormat="1" applyFont="1" applyFill="1" applyBorder="1" applyAlignment="1" applyProtection="1">
      <alignment horizontal="center" vertical="center"/>
    </xf>
    <xf numFmtId="10" fontId="2" fillId="10" borderId="10" xfId="2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DFD6C-A8FE-41B1-BC4B-29779F3445DE}">
  <dimension ref="A1:N25"/>
  <sheetViews>
    <sheetView tabSelected="1" view="pageBreakPreview" zoomScaleNormal="100" zoomScaleSheetLayoutView="100" workbookViewId="0">
      <selection sqref="A1:XFD1048576"/>
    </sheetView>
  </sheetViews>
  <sheetFormatPr baseColWidth="10" defaultColWidth="4.85546875" defaultRowHeight="15" x14ac:dyDescent="0.25"/>
  <cols>
    <col min="1" max="1" width="5" style="2" bestFit="1" customWidth="1"/>
    <col min="2" max="2" width="5.28515625" style="22" bestFit="1" customWidth="1"/>
    <col min="3" max="3" width="61.140625" style="2" customWidth="1"/>
    <col min="4" max="4" width="19.28515625" style="2" bestFit="1" customWidth="1"/>
    <col min="5" max="5" width="12.42578125" style="1" customWidth="1"/>
    <col min="6" max="6" width="15.5703125" style="1" customWidth="1"/>
    <col min="7" max="10" width="4.85546875" style="1"/>
    <col min="11" max="11" width="5.28515625" style="1" customWidth="1"/>
    <col min="12" max="12" width="4.85546875" style="1"/>
    <col min="13" max="13" width="18.28515625" style="1" customWidth="1"/>
    <col min="14" max="14" width="22.5703125" style="1" customWidth="1"/>
    <col min="15" max="16384" width="4.85546875" style="2"/>
  </cols>
  <sheetData>
    <row r="1" spans="1:14" x14ac:dyDescent="0.25">
      <c r="A1" s="56" t="s">
        <v>24</v>
      </c>
      <c r="B1" s="57"/>
      <c r="C1" s="57"/>
      <c r="D1" s="58"/>
    </row>
    <row r="2" spans="1:14" ht="15.75" thickBot="1" x14ac:dyDescent="0.3">
      <c r="A2" s="59"/>
      <c r="B2" s="60"/>
      <c r="C2" s="60"/>
      <c r="D2" s="61"/>
    </row>
    <row r="3" spans="1:14" ht="15" customHeight="1" x14ac:dyDescent="0.25">
      <c r="A3" s="62" t="s">
        <v>29</v>
      </c>
      <c r="B3" s="63"/>
      <c r="C3" s="63"/>
      <c r="D3" s="64"/>
    </row>
    <row r="4" spans="1:14" x14ac:dyDescent="0.25">
      <c r="A4" s="65"/>
      <c r="B4" s="66"/>
      <c r="C4" s="66"/>
      <c r="D4" s="67"/>
    </row>
    <row r="5" spans="1:14" ht="15.75" thickBot="1" x14ac:dyDescent="0.3">
      <c r="A5" s="68"/>
      <c r="B5" s="69"/>
      <c r="C5" s="69"/>
      <c r="D5" s="70"/>
    </row>
    <row r="6" spans="1:14" ht="15.75" thickBot="1" x14ac:dyDescent="0.3">
      <c r="A6" s="71" t="s">
        <v>0</v>
      </c>
      <c r="B6" s="72"/>
      <c r="C6" s="73" t="s">
        <v>1</v>
      </c>
      <c r="D6" s="75" t="s">
        <v>2</v>
      </c>
    </row>
    <row r="7" spans="1:14" ht="15.75" thickBot="1" x14ac:dyDescent="0.3">
      <c r="A7" s="27" t="s">
        <v>3</v>
      </c>
      <c r="B7" s="28" t="s">
        <v>4</v>
      </c>
      <c r="C7" s="74"/>
      <c r="D7" s="76"/>
    </row>
    <row r="8" spans="1:14" customFormat="1" ht="15.75" thickBot="1" x14ac:dyDescent="0.3">
      <c r="A8" s="41" t="s">
        <v>5</v>
      </c>
      <c r="B8" s="42"/>
      <c r="C8" s="43" t="s">
        <v>6</v>
      </c>
      <c r="D8" s="44">
        <f>SUM(D9:D12)</f>
        <v>0</v>
      </c>
      <c r="E8" s="45">
        <f>IFERROR(D8*100%/D24,0)</f>
        <v>0</v>
      </c>
      <c r="F8" s="53" t="str">
        <f>IF(D8=0,"",IF(E8&gt;50%,"Se ha sobrepasado el 50%, favor ajustar el Presupuesto de acuerdo a las Bases del Concurso","Item ACORDE a las Bases del Concurso FEP 2023"))</f>
        <v/>
      </c>
      <c r="G8" s="54"/>
      <c r="H8" s="54"/>
      <c r="I8" s="54"/>
      <c r="J8" s="54"/>
      <c r="K8" s="54"/>
      <c r="L8" s="54"/>
      <c r="M8" s="54"/>
      <c r="N8" s="55"/>
    </row>
    <row r="9" spans="1:14" ht="15.75" thickBot="1" x14ac:dyDescent="0.3">
      <c r="A9" s="3"/>
      <c r="B9" s="37">
        <v>1</v>
      </c>
      <c r="C9" s="38" t="s">
        <v>7</v>
      </c>
      <c r="D9" s="4"/>
      <c r="E9" s="52">
        <f>IFERROR(D9*100%/D8,0)</f>
        <v>0</v>
      </c>
      <c r="F9" s="77" t="str">
        <f>IF(D9=0,"",IF(E9&gt;20%,"Se ha sobrepasado el 20%, favor ajuste el Presupuesto de acuerdo a las Bases del Concurso","Item ACORDE a las Bases del Concurso FEP 2023"))</f>
        <v/>
      </c>
      <c r="G9" s="78"/>
      <c r="H9" s="78"/>
      <c r="I9" s="78"/>
      <c r="J9" s="78"/>
      <c r="K9" s="78"/>
      <c r="L9" s="78"/>
      <c r="M9" s="78"/>
      <c r="N9" s="79"/>
    </row>
    <row r="10" spans="1:14" x14ac:dyDescent="0.25">
      <c r="A10" s="5"/>
      <c r="B10" s="31">
        <v>2</v>
      </c>
      <c r="C10" s="32" t="s">
        <v>8</v>
      </c>
      <c r="D10" s="6"/>
    </row>
    <row r="11" spans="1:14" x14ac:dyDescent="0.25">
      <c r="A11" s="7"/>
      <c r="B11" s="31">
        <v>3</v>
      </c>
      <c r="C11" s="32" t="s">
        <v>9</v>
      </c>
      <c r="D11" s="6"/>
    </row>
    <row r="12" spans="1:14" ht="15.75" thickBot="1" x14ac:dyDescent="0.3">
      <c r="A12" s="8"/>
      <c r="B12" s="39">
        <v>4</v>
      </c>
      <c r="C12" s="40" t="s">
        <v>23</v>
      </c>
      <c r="D12" s="9"/>
    </row>
    <row r="13" spans="1:14" customFormat="1" ht="15.75" thickBot="1" x14ac:dyDescent="0.3">
      <c r="A13" s="46" t="s">
        <v>10</v>
      </c>
      <c r="B13" s="47"/>
      <c r="C13" s="48" t="s">
        <v>11</v>
      </c>
      <c r="D13" s="49">
        <f>SUM(D14:D21)</f>
        <v>0</v>
      </c>
      <c r="E13" s="45">
        <f>IFERROR(D13*100%/D24,0)</f>
        <v>0</v>
      </c>
      <c r="F13" s="53" t="str">
        <f>IF(D13=0,"",IF(E13&lt;48%,"No se ha considerado el 48% Mínimo, favor ajustar el Presupuesto de acuerdo a las Bases del Concurso","Item ACORDE a las Bases del Concurso FEP 2021"))</f>
        <v/>
      </c>
      <c r="G13" s="54"/>
      <c r="H13" s="54"/>
      <c r="I13" s="54"/>
      <c r="J13" s="54"/>
      <c r="K13" s="54"/>
      <c r="L13" s="54"/>
      <c r="M13" s="54"/>
      <c r="N13" s="55"/>
    </row>
    <row r="14" spans="1:14" x14ac:dyDescent="0.25">
      <c r="A14" s="10"/>
      <c r="B14" s="29">
        <v>1</v>
      </c>
      <c r="C14" s="30" t="s">
        <v>21</v>
      </c>
      <c r="D14" s="11"/>
    </row>
    <row r="15" spans="1:14" ht="15.75" thickBot="1" x14ac:dyDescent="0.3">
      <c r="A15" s="5"/>
      <c r="B15" s="31">
        <v>2</v>
      </c>
      <c r="C15" s="32" t="s">
        <v>12</v>
      </c>
      <c r="D15" s="12"/>
    </row>
    <row r="16" spans="1:14" ht="30.75" thickBot="1" x14ac:dyDescent="0.3">
      <c r="A16" s="13"/>
      <c r="B16" s="31">
        <v>3</v>
      </c>
      <c r="C16" s="33" t="s">
        <v>25</v>
      </c>
      <c r="D16" s="6"/>
      <c r="E16" s="51">
        <f>IFERROR(D16*100%/D13,0)</f>
        <v>0</v>
      </c>
      <c r="F16" s="80" t="str">
        <f>IF(D16=0,"",IF(E16&lt;30%,"No alcanza el 30% mínimo requerido en este ítem para el Ambito de Formación, favor ajuste el Presupuesto de acuerdo a las Bases del Concurso","Item ACORDE a las Bases del Concurso FEP 2023"))</f>
        <v/>
      </c>
      <c r="G16" s="81"/>
      <c r="H16" s="81"/>
      <c r="I16" s="81"/>
      <c r="J16" s="81"/>
      <c r="K16" s="81"/>
      <c r="L16" s="81"/>
      <c r="M16" s="81"/>
      <c r="N16" s="82"/>
    </row>
    <row r="17" spans="1:14" x14ac:dyDescent="0.25">
      <c r="A17" s="13"/>
      <c r="B17" s="31">
        <v>4</v>
      </c>
      <c r="C17" s="32" t="s">
        <v>13</v>
      </c>
      <c r="D17" s="14"/>
    </row>
    <row r="18" spans="1:14" x14ac:dyDescent="0.25">
      <c r="A18" s="13"/>
      <c r="B18" s="31">
        <v>5</v>
      </c>
      <c r="C18" s="33" t="s">
        <v>14</v>
      </c>
      <c r="D18" s="14"/>
    </row>
    <row r="19" spans="1:14" x14ac:dyDescent="0.25">
      <c r="A19" s="13"/>
      <c r="B19" s="31">
        <v>6</v>
      </c>
      <c r="C19" s="33" t="s">
        <v>15</v>
      </c>
      <c r="D19" s="12"/>
    </row>
    <row r="20" spans="1:14" x14ac:dyDescent="0.25">
      <c r="A20" s="13"/>
      <c r="B20" s="34">
        <v>7</v>
      </c>
      <c r="C20" s="33" t="s">
        <v>16</v>
      </c>
      <c r="D20" s="14"/>
    </row>
    <row r="21" spans="1:14" ht="15.75" thickBot="1" x14ac:dyDescent="0.3">
      <c r="A21" s="15"/>
      <c r="B21" s="35">
        <v>8</v>
      </c>
      <c r="C21" s="36" t="s">
        <v>17</v>
      </c>
      <c r="D21" s="16"/>
    </row>
    <row r="22" spans="1:14" customFormat="1" ht="15.75" thickBot="1" x14ac:dyDescent="0.3">
      <c r="A22" s="46" t="s">
        <v>18</v>
      </c>
      <c r="B22" s="47"/>
      <c r="C22" s="48" t="s">
        <v>22</v>
      </c>
      <c r="D22" s="49">
        <f>SUM(D23)</f>
        <v>0</v>
      </c>
      <c r="E22" s="45">
        <f>IFERROR(D22*100%/D24,0)</f>
        <v>0</v>
      </c>
      <c r="F22" s="53" t="str">
        <f>IF(D22=0,"",IF(E22&gt;2%,"Debe considerar un máximo de 2%, favor ajustar el Presupuesto de acuerdo a las Bases del Concurso","Item ACORDE a las Bases del Concurso FEP 2023"))</f>
        <v/>
      </c>
      <c r="G22" s="54"/>
      <c r="H22" s="54"/>
      <c r="I22" s="54"/>
      <c r="J22" s="54"/>
      <c r="K22" s="54"/>
      <c r="L22" s="54"/>
      <c r="M22" s="54"/>
      <c r="N22" s="55"/>
    </row>
    <row r="23" spans="1:14" ht="15.75" thickBot="1" x14ac:dyDescent="0.3">
      <c r="A23" s="17"/>
      <c r="B23" s="23">
        <v>1</v>
      </c>
      <c r="C23" s="24" t="s">
        <v>19</v>
      </c>
      <c r="D23" s="18"/>
    </row>
    <row r="24" spans="1:14" customFormat="1" ht="44.25" customHeight="1" thickBot="1" x14ac:dyDescent="0.3">
      <c r="A24" s="83" t="s">
        <v>20</v>
      </c>
      <c r="B24" s="84"/>
      <c r="C24" s="84"/>
      <c r="D24" s="50">
        <f>SUM(D8,D13,D22)</f>
        <v>0</v>
      </c>
      <c r="E24" s="85" t="str">
        <f>IF(D24=0,"",IF(AND(D24&lt;=50000000,E16&gt;=30%,E9&lt;=20%),"Presupuesto ACORDE a las Bases del Concurso FEP 2023","Monto Total Solicitado, NO concuerda con lo indicado en las Bases de este concurso. Se debe ajustar el Presupuesto de acuerdo a los montos disponibles, se le recomienda revisar el punto N°10 de las Bases Tecnicas"))</f>
        <v/>
      </c>
      <c r="F24" s="86"/>
      <c r="G24" s="86"/>
      <c r="H24" s="86"/>
      <c r="I24" s="86"/>
      <c r="J24" s="86"/>
      <c r="K24" s="86"/>
      <c r="L24" s="86"/>
      <c r="M24" s="86"/>
      <c r="N24" s="87"/>
    </row>
    <row r="25" spans="1:14" x14ac:dyDescent="0.25">
      <c r="A25" s="19"/>
      <c r="B25" s="19"/>
      <c r="C25" s="20"/>
      <c r="D25" s="21"/>
    </row>
  </sheetData>
  <sheetProtection algorithmName="SHA-512" hashValue="19cv+V3uG1wok8M7gQc2zWkYoSATZEVm49Bp1fWzRLj4/pRRUSSxy3/sYxfFk8Sp4fisueHCjwN83ipzi1hvBQ==" saltValue="Kg9Wvjl3Ju6EG0v3XJzhfg==" spinCount="100000" sheet="1" objects="1" scenarios="1"/>
  <mergeCells count="12">
    <mergeCell ref="F9:N9"/>
    <mergeCell ref="F13:N13"/>
    <mergeCell ref="F16:N16"/>
    <mergeCell ref="F22:N22"/>
    <mergeCell ref="A24:C24"/>
    <mergeCell ref="E24:N24"/>
    <mergeCell ref="F8:N8"/>
    <mergeCell ref="A1:D2"/>
    <mergeCell ref="A3:D5"/>
    <mergeCell ref="A6:B6"/>
    <mergeCell ref="C6:C7"/>
    <mergeCell ref="D6:D7"/>
  </mergeCells>
  <pageMargins left="0.7" right="0.7" top="0.75" bottom="0.75" header="0.3" footer="0.3"/>
  <pageSetup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E14BE-7DE5-49B2-ABB4-EF3CA9DB4174}">
  <dimension ref="B6:B8"/>
  <sheetViews>
    <sheetView workbookViewId="0">
      <selection activeCell="C13" sqref="C13"/>
    </sheetView>
  </sheetViews>
  <sheetFormatPr baseColWidth="10" defaultRowHeight="15" x14ac:dyDescent="0.25"/>
  <sheetData>
    <row r="6" spans="2:2" x14ac:dyDescent="0.25">
      <c r="B6" s="25" t="s">
        <v>26</v>
      </c>
    </row>
    <row r="7" spans="2:2" x14ac:dyDescent="0.25">
      <c r="B7" s="26" t="s">
        <v>27</v>
      </c>
    </row>
    <row r="8" spans="2:2" x14ac:dyDescent="0.25">
      <c r="B8" s="26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Cobertura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Marta Ruz Lazcano</dc:creator>
  <cp:lastModifiedBy>Paula Marta Ruz Lazcano</cp:lastModifiedBy>
  <dcterms:created xsi:type="dcterms:W3CDTF">2020-05-13T22:34:17Z</dcterms:created>
  <dcterms:modified xsi:type="dcterms:W3CDTF">2023-02-01T18:30:36Z</dcterms:modified>
</cp:coreProperties>
</file>